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<sst xmlns="http://schemas.openxmlformats.org/spreadsheetml/2006/main" count="471" uniqueCount="187">
  <si>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</si>
  <si>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</si>
  <si>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</si>
  <si>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</si>
  <si>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</si>
  <si>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</si>
  <si>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</si>
  <si>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</si>
  <si>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</si>
  <si>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</si>
  <si>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</si>
  <si>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</si>
  <si>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</si>
  <si>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</si>
  <si>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</si>
  <si>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</si>
  <si>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</si>
  <si>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</si>
  <si>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</si>
  <si>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</si>
  <si>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</si>
  <si>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</si>
  <si>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</si>
  <si>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</si>
  <si>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</si>
  <si>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</si>
  <si>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</si>
  <si>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</si>
  <si>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</si>
  <si>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</si>
  <si>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</si>
  <si>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</si>
  <si>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</si>
  <si>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晋中市交警支队</t>
  </si>
  <si>
    <t>晋中市交警支队2019年预算收支总表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</si>
  <si>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</si>
  <si>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</si>
  <si>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</si>
  <si>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</si>
  <si>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</si>
  <si>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</si>
  <si>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</si>
  <si>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</si>
  <si>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</si>
  <si>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</si>
  <si>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</si>
  <si>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</si>
  <si>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</si>
  <si>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</si>
  <si>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晋中市交警支队2019年财政拨款收支总表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</si>
  <si>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</si>
  <si>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</si>
  <si>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</si>
  <si>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</si>
  <si>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</si>
  <si>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</si>
  <si>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晋中市交警支队2019年部门预算收入总表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</si>
  <si>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</si>
  <si>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</si>
  <si>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</si>
  <si>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</si>
  <si>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</si>
  <si>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</si>
  <si>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</si>
  <si>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</si>
  <si>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</si>
  <si>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</si>
  <si>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</si>
  <si>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</si>
  <si>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2040220</t>
  </si>
  <si>
    <t xml:space="preserve">    执法办案</t>
  </si>
  <si>
    <t xml:space="preserve">    2040250</t>
  </si>
  <si>
    <t xml:space="preserve">    事业运行（公安）</t>
  </si>
  <si>
    <t xml:space="preserve">    2040299</t>
  </si>
  <si>
    <t xml:space="preserve">    其他公安支出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</si>
  <si>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</si>
  <si>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</si>
  <si>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</si>
  <si>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</si>
  <si>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</si>
  <si>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</si>
  <si>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</si>
  <si>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</si>
  <si>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</si>
  <si>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</si>
  <si>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</si>
  <si>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</si>
  <si>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</si>
  <si>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</si>
  <si>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</si>
  <si>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</si>
  <si>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</si>
  <si>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</si>
  <si>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</si>
  <si>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</si>
  <si>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</si>
  <si>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</si>
  <si>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</si>
  <si>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</si>
  <si>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</si>
  <si>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</si>
  <si>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</si>
  <si>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</si>
  <si>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</si>
  <si>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</si>
  <si>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</si>
  <si>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</si>
  <si>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</si>
  <si>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</si>
  <si>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</si>
  <si>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晋中市交警支队2019年部门预算支出总表</t>
  </si>
  <si>
    <t>基本支出</t>
  </si>
  <si>
    <t>项目支出</t>
  </si>
  <si>
    <t>晋中市交警支队2019年一般公共预算支出预算表</t>
  </si>
  <si>
    <t>2018年预算数</t>
  </si>
  <si>
    <t>2019年预算数</t>
  </si>
  <si>
    <t>2019年比2018年预算数增减%</t>
  </si>
  <si>
    <t xml:space="preserve">  02</t>
  </si>
  <si>
    <t xml:space="preserve">    01</t>
  </si>
  <si>
    <t xml:space="preserve">    02</t>
  </si>
  <si>
    <t xml:space="preserve">    20</t>
  </si>
  <si>
    <t xml:space="preserve">    50</t>
  </si>
  <si>
    <t xml:space="preserve">    99</t>
  </si>
  <si>
    <t xml:space="preserve">  05</t>
  </si>
  <si>
    <t xml:space="preserve">    05</t>
  </si>
  <si>
    <t xml:space="preserve">    06</t>
  </si>
  <si>
    <t xml:space="preserve">  99</t>
  </si>
  <si>
    <t xml:space="preserve">  11</t>
  </si>
  <si>
    <t>晋中市交警支队2019年一般公共预算安排基本支出分经济科目表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</si>
  <si>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</si>
  <si>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</si>
  <si>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</si>
  <si>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</si>
  <si>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</si>
  <si>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</si>
  <si>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</si>
  <si>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</si>
  <si>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</si>
  <si>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</si>
  <si>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</si>
  <si>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</si>
  <si>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0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</si>
  <si>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</si>
  <si>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</si>
  <si>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</si>
  <si>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</si>
  <si>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</si>
  <si>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</si>
  <si>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</si>
  <si>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</si>
  <si>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</si>
  <si>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</si>
  <si>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</si>
  <si>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</si>
  <si>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</si>
  <si>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</si>
  <si>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</si>
  <si>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</si>
  <si>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</si>
  <si>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</si>
  <si>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</si>
  <si>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</si>
  <si>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</si>
  <si>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</si>
  <si>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</si>
  <si>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</si>
  <si>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</si>
  <si>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</si>
  <si>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</si>
  <si>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</si>
  <si>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</si>
  <si>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</si>
  <si>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</si>
  <si>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</si>
  <si>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30369</t>
  </si>
  <si>
    <t xml:space="preserve">  援疆干部补贴</t>
  </si>
  <si>
    <t>晋中市交警支队2019年政府性基金预算支出预算表</t>
  </si>
  <si>
    <t xml:space="preserve">  08</t>
  </si>
  <si>
    <t>晋中市交警支队2019年“三公”经费预算表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</si>
  <si>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</si>
  <si>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</si>
  <si>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</si>
  <si>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</si>
  <si>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</si>
  <si>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</si>
  <si>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</si>
  <si>
    <t>道路交通管理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</si>
</sst>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0</v>
      </c>
    </row>
    <row r="3" ht="13.5">
      <c r="AD3" t="s">
        <v>1</v>
      </c>
    </row>
    <row r="4" spans="1:30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3.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3.5">
      <c r="A6" t="s">
        <v>3</v>
      </c>
      <c r="B6">
        <v>13620.71</v>
      </c>
      <c r="C6">
        <v>0</v>
      </c>
      <c r="D6">
        <v>0</v>
      </c>
      <c r="E6">
        <v>0</v>
      </c>
      <c r="F6">
        <v>12246.25</v>
      </c>
      <c r="G6">
        <v>0</v>
      </c>
      <c r="H6">
        <v>0</v>
      </c>
      <c r="I6">
        <v>0</v>
      </c>
      <c r="J6">
        <v>251.01</v>
      </c>
      <c r="K6">
        <v>0</v>
      </c>
      <c r="L6">
        <v>68.07</v>
      </c>
      <c r="M6">
        <v>0</v>
      </c>
      <c r="N6">
        <v>880.12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175.26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3.5">
      <c r="A7" t="s">
        <v>33</v>
      </c>
      <c r="B7">
        <v>13620.71</v>
      </c>
      <c r="C7">
        <v>0</v>
      </c>
      <c r="D7">
        <v>0</v>
      </c>
      <c r="E7">
        <v>0</v>
      </c>
      <c r="F7">
        <v>12246.25</v>
      </c>
      <c r="G7">
        <v>0</v>
      </c>
      <c r="H7">
        <v>0</v>
      </c>
      <c r="I7">
        <v>0</v>
      </c>
      <c r="J7">
        <v>251.01</v>
      </c>
      <c r="K7">
        <v>0</v>
      </c>
      <c r="L7">
        <v>68.07</v>
      </c>
      <c r="M7">
        <v>0</v>
      </c>
      <c r="N7">
        <v>880.12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175.26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C27" sqref="C27"/>
    </sheetView>
  </sheetViews>
  <sheetFormatPr defaultColWidth="9.140625" defaultRowHeight="15"/>
  <sheetData>
    <row r="2" ht="13.5">
      <c r="A2" t="s">
        <v>34</v>
      </c>
    </row>
    <row r="3" ht="13.5">
      <c r="H3" t="s">
        <v>1</v>
      </c>
    </row>
    <row r="4" spans="1:5" ht="13.5">
      <c r="A4" t="s">
        <v>35</v>
      </c>
      <c r="E4" t="s">
        <v>36</v>
      </c>
    </row>
    <row r="5" spans="1:6" ht="13.5">
      <c r="A5" t="s">
        <v>37</v>
      </c>
      <c r="B5" t="s">
        <v>38</v>
      </c>
      <c r="E5" t="s">
        <v>37</v>
      </c>
      <c r="F5" t="s">
        <v>38</v>
      </c>
    </row>
    <row r="6" spans="2:8" ht="13.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3.5">
      <c r="A7" t="s">
        <v>42</v>
      </c>
      <c r="B7">
        <v>11209.23</v>
      </c>
      <c r="C7">
        <v>12740.59</v>
      </c>
      <c r="D7">
        <f>IF(B7&gt;0,(C7-B7)/B7,0)</f>
        <v>0.13661598521932378</v>
      </c>
      <c r="E7" t="s">
        <v>4</v>
      </c>
      <c r="F7">
        <v>0</v>
      </c>
      <c r="G7">
        <v>0</v>
      </c>
      <c r="H7">
        <f aca="true" t="shared" si="0" ref="H7:H34">IF(F7&gt;0,(G7-F7)/F7,0)</f>
        <v>0</v>
      </c>
    </row>
    <row r="8" spans="1:8" ht="13.5">
      <c r="A8" t="s">
        <v>43</v>
      </c>
      <c r="B8">
        <v>0</v>
      </c>
      <c r="C8">
        <v>880.12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44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45</v>
      </c>
      <c r="B10">
        <v>0</v>
      </c>
      <c r="C10">
        <v>0</v>
      </c>
      <c r="D10">
        <f>IF(B10&gt;0,(C10-B10)/B10,0)</f>
        <v>0</v>
      </c>
      <c r="E10" t="s">
        <v>7</v>
      </c>
      <c r="F10">
        <v>10689.03</v>
      </c>
      <c r="G10">
        <v>12246.25</v>
      </c>
      <c r="H10">
        <f t="shared" si="0"/>
        <v>0.14568393951555933</v>
      </c>
    </row>
    <row r="11" spans="5:8" ht="13.5">
      <c r="E11" t="s">
        <v>8</v>
      </c>
      <c r="F11">
        <v>0</v>
      </c>
      <c r="G11">
        <v>0</v>
      </c>
      <c r="H11">
        <f t="shared" si="0"/>
        <v>0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261.25</v>
      </c>
      <c r="G14">
        <v>251.01</v>
      </c>
      <c r="H14">
        <f t="shared" si="0"/>
        <v>-0.03919617224880386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73.03</v>
      </c>
      <c r="G16">
        <v>68.07</v>
      </c>
      <c r="H16">
        <f t="shared" si="0"/>
        <v>-0.0679172942626319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880.12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185.92</v>
      </c>
      <c r="G26">
        <v>175.26</v>
      </c>
      <c r="H26">
        <f t="shared" si="0"/>
        <v>-0.057336488812392415</v>
      </c>
    </row>
    <row r="27" spans="5:8" ht="13.5">
      <c r="E27" t="s">
        <v>46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6" spans="1:8" ht="13.5">
      <c r="A36" t="s">
        <v>47</v>
      </c>
      <c r="B36">
        <f>SUM(B7:B10)</f>
        <v>11209.23</v>
      </c>
      <c r="C36">
        <f>SUM(C7:C10)</f>
        <v>13620.710000000001</v>
      </c>
      <c r="D36">
        <f>IF(B36&gt;0,(C36-B36)/B36,0)</f>
        <v>0.21513342129655663</v>
      </c>
      <c r="E36" t="s">
        <v>48</v>
      </c>
      <c r="F36">
        <f>SUM(F7:F34)</f>
        <v>11209.230000000001</v>
      </c>
      <c r="G36">
        <f>SUM(G7:G34)</f>
        <v>13620.710000000001</v>
      </c>
      <c r="H36">
        <f>IF(F36&gt;0,(G36-F36)/F36,0)</f>
        <v>0.21513342129655644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49</v>
      </c>
    </row>
    <row r="3" ht="13.5">
      <c r="F3" t="s">
        <v>1</v>
      </c>
    </row>
    <row r="4" spans="1:3" ht="13.5">
      <c r="A4" t="s">
        <v>35</v>
      </c>
      <c r="C4" t="s">
        <v>36</v>
      </c>
    </row>
    <row r="5" spans="1:4" ht="13.5">
      <c r="A5" t="s">
        <v>37</v>
      </c>
      <c r="B5" t="s">
        <v>50</v>
      </c>
      <c r="C5" t="s">
        <v>37</v>
      </c>
      <c r="D5" t="s">
        <v>50</v>
      </c>
    </row>
    <row r="6" spans="4:6" ht="13.5">
      <c r="D6" t="s">
        <v>51</v>
      </c>
      <c r="E6" t="s">
        <v>52</v>
      </c>
      <c r="F6" t="s">
        <v>53</v>
      </c>
    </row>
    <row r="7" spans="1:6" ht="13.5">
      <c r="A7" t="s">
        <v>54</v>
      </c>
      <c r="B7">
        <v>12740.59</v>
      </c>
      <c r="C7" t="s">
        <v>4</v>
      </c>
      <c r="D7">
        <f aca="true" t="shared" si="0" ref="D7:D34">E7+F7</f>
        <v>0</v>
      </c>
      <c r="E7">
        <v>0</v>
      </c>
      <c r="F7">
        <v>0</v>
      </c>
    </row>
    <row r="8" spans="1:6" ht="13.5">
      <c r="A8" t="s">
        <v>55</v>
      </c>
      <c r="B8">
        <v>880.12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12246.25</v>
      </c>
      <c r="E10">
        <v>12246.25</v>
      </c>
      <c r="F10">
        <v>0</v>
      </c>
    </row>
    <row r="11" spans="3:6" ht="13.5">
      <c r="C11" t="s">
        <v>8</v>
      </c>
      <c r="D11">
        <f t="shared" si="0"/>
        <v>0</v>
      </c>
      <c r="E11">
        <v>0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251.01</v>
      </c>
      <c r="E14">
        <v>251.01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68.07</v>
      </c>
      <c r="E16">
        <v>68.07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880.12</v>
      </c>
      <c r="E18">
        <v>0</v>
      </c>
      <c r="F18">
        <v>880.12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175.26</v>
      </c>
      <c r="E26">
        <v>175.26</v>
      </c>
      <c r="F26">
        <v>0</v>
      </c>
    </row>
    <row r="27" spans="3:6" ht="13.5">
      <c r="C27" t="s">
        <v>46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26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6" spans="1:6" ht="13.5">
      <c r="A36" t="s">
        <v>47</v>
      </c>
      <c r="B36">
        <f>SUM(B7:B8)</f>
        <v>13620.710000000001</v>
      </c>
      <c r="C36" t="s">
        <v>48</v>
      </c>
      <c r="D36">
        <f>SUM(D7:D34)</f>
        <v>13620.710000000001</v>
      </c>
      <c r="E36">
        <f>SUM(E7:E34)</f>
        <v>12740.59</v>
      </c>
      <c r="F36">
        <f>SUM(F7:F34)</f>
        <v>880.12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56</v>
      </c>
    </row>
    <row r="3" ht="13.5">
      <c r="G3" t="s">
        <v>1</v>
      </c>
    </row>
    <row r="4" spans="1:7" ht="13.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3.5">
      <c r="A5" t="s">
        <v>60</v>
      </c>
      <c r="B5" t="s">
        <v>61</v>
      </c>
    </row>
    <row r="6" spans="1:7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3.5">
      <c r="B7" t="s">
        <v>3</v>
      </c>
      <c r="C7">
        <v>13620.71</v>
      </c>
      <c r="D7">
        <v>12740.59</v>
      </c>
      <c r="E7">
        <v>880.12</v>
      </c>
      <c r="F7">
        <v>0</v>
      </c>
      <c r="G7">
        <v>0</v>
      </c>
    </row>
    <row r="8" spans="1:7" ht="13.5">
      <c r="A8" t="s">
        <v>62</v>
      </c>
      <c r="B8" t="s">
        <v>7</v>
      </c>
      <c r="C8">
        <v>12246.25</v>
      </c>
      <c r="D8">
        <v>12246.25</v>
      </c>
      <c r="E8">
        <v>0</v>
      </c>
      <c r="F8">
        <v>0</v>
      </c>
      <c r="G8">
        <v>0</v>
      </c>
    </row>
    <row r="9" spans="1:7" ht="13.5">
      <c r="A9" t="s">
        <v>63</v>
      </c>
      <c r="B9" t="s">
        <v>64</v>
      </c>
      <c r="C9">
        <v>12246.25</v>
      </c>
      <c r="D9">
        <v>12246.25</v>
      </c>
      <c r="E9">
        <v>0</v>
      </c>
      <c r="F9">
        <v>0</v>
      </c>
      <c r="G9">
        <v>0</v>
      </c>
    </row>
    <row r="10" spans="1:7" ht="13.5">
      <c r="A10" t="s">
        <v>65</v>
      </c>
      <c r="B10" t="s">
        <v>66</v>
      </c>
      <c r="C10">
        <v>1162.5</v>
      </c>
      <c r="D10">
        <v>1162.5</v>
      </c>
      <c r="E10">
        <v>0</v>
      </c>
      <c r="F10">
        <v>0</v>
      </c>
      <c r="G10">
        <v>0</v>
      </c>
    </row>
    <row r="11" spans="1:7" ht="13.5">
      <c r="A11" t="s">
        <v>67</v>
      </c>
      <c r="B11" t="s">
        <v>68</v>
      </c>
      <c r="C11">
        <v>1136.9</v>
      </c>
      <c r="D11">
        <v>1136.9</v>
      </c>
      <c r="E11">
        <v>0</v>
      </c>
      <c r="F11">
        <v>0</v>
      </c>
      <c r="G11">
        <v>0</v>
      </c>
    </row>
    <row r="12" spans="1:7" ht="13.5">
      <c r="A12" t="s">
        <v>69</v>
      </c>
      <c r="B12" t="s">
        <v>70</v>
      </c>
      <c r="C12">
        <v>8376.41</v>
      </c>
      <c r="D12">
        <v>8376.41</v>
      </c>
      <c r="E12">
        <v>0</v>
      </c>
      <c r="F12">
        <v>0</v>
      </c>
      <c r="G12">
        <v>0</v>
      </c>
    </row>
    <row r="13" spans="1:7" ht="13.5">
      <c r="A13" t="s">
        <v>71</v>
      </c>
      <c r="B13" t="s">
        <v>72</v>
      </c>
      <c r="C13">
        <v>297.94</v>
      </c>
      <c r="D13">
        <v>297.94</v>
      </c>
      <c r="E13">
        <v>0</v>
      </c>
      <c r="F13">
        <v>0</v>
      </c>
      <c r="G13">
        <v>0</v>
      </c>
    </row>
    <row r="14" spans="1:7" ht="13.5">
      <c r="A14" t="s">
        <v>73</v>
      </c>
      <c r="B14" t="s">
        <v>74</v>
      </c>
      <c r="C14">
        <v>1272.5</v>
      </c>
      <c r="D14">
        <v>1272.5</v>
      </c>
      <c r="E14">
        <v>0</v>
      </c>
      <c r="F14">
        <v>0</v>
      </c>
      <c r="G14">
        <v>0</v>
      </c>
    </row>
    <row r="15" spans="1:7" ht="13.5">
      <c r="A15" t="s">
        <v>75</v>
      </c>
      <c r="B15" t="s">
        <v>11</v>
      </c>
      <c r="C15">
        <v>251.01</v>
      </c>
      <c r="D15">
        <v>251.01</v>
      </c>
      <c r="E15">
        <v>0</v>
      </c>
      <c r="F15">
        <v>0</v>
      </c>
      <c r="G15">
        <v>0</v>
      </c>
    </row>
    <row r="16" spans="1:7" ht="13.5">
      <c r="A16" t="s">
        <v>76</v>
      </c>
      <c r="B16" t="s">
        <v>77</v>
      </c>
      <c r="C16">
        <v>249.27</v>
      </c>
      <c r="D16">
        <v>249.27</v>
      </c>
      <c r="E16">
        <v>0</v>
      </c>
      <c r="F16">
        <v>0</v>
      </c>
      <c r="G16">
        <v>0</v>
      </c>
    </row>
    <row r="17" spans="1:7" ht="13.5">
      <c r="A17" t="s">
        <v>78</v>
      </c>
      <c r="B17" t="s">
        <v>79</v>
      </c>
      <c r="C17">
        <v>34.59</v>
      </c>
      <c r="D17">
        <v>34.59</v>
      </c>
      <c r="E17">
        <v>0</v>
      </c>
      <c r="F17">
        <v>0</v>
      </c>
      <c r="G17">
        <v>0</v>
      </c>
    </row>
    <row r="18" spans="1:7" ht="13.5">
      <c r="A18" t="s">
        <v>80</v>
      </c>
      <c r="B18" t="s">
        <v>81</v>
      </c>
      <c r="C18">
        <v>189.68</v>
      </c>
      <c r="D18">
        <v>189.68</v>
      </c>
      <c r="E18">
        <v>0</v>
      </c>
      <c r="F18">
        <v>0</v>
      </c>
      <c r="G18">
        <v>0</v>
      </c>
    </row>
    <row r="19" spans="1:7" ht="13.5">
      <c r="A19" t="s">
        <v>82</v>
      </c>
      <c r="B19" t="s">
        <v>83</v>
      </c>
      <c r="C19">
        <v>25</v>
      </c>
      <c r="D19">
        <v>25</v>
      </c>
      <c r="E19">
        <v>0</v>
      </c>
      <c r="F19">
        <v>0</v>
      </c>
      <c r="G19">
        <v>0</v>
      </c>
    </row>
    <row r="20" spans="1:7" ht="13.5">
      <c r="A20" t="s">
        <v>84</v>
      </c>
      <c r="B20" t="s">
        <v>85</v>
      </c>
      <c r="C20">
        <v>1.74</v>
      </c>
      <c r="D20">
        <v>1.74</v>
      </c>
      <c r="E20">
        <v>0</v>
      </c>
      <c r="F20">
        <v>0</v>
      </c>
      <c r="G20">
        <v>0</v>
      </c>
    </row>
    <row r="21" spans="1:7" ht="13.5">
      <c r="A21" t="s">
        <v>86</v>
      </c>
      <c r="B21" t="s">
        <v>87</v>
      </c>
      <c r="C21">
        <v>1.74</v>
      </c>
      <c r="D21">
        <v>1.74</v>
      </c>
      <c r="E21">
        <v>0</v>
      </c>
      <c r="F21">
        <v>0</v>
      </c>
      <c r="G21">
        <v>0</v>
      </c>
    </row>
    <row r="22" spans="1:7" ht="13.5">
      <c r="A22" t="s">
        <v>88</v>
      </c>
      <c r="B22" t="s">
        <v>89</v>
      </c>
      <c r="C22">
        <v>68.07</v>
      </c>
      <c r="D22">
        <v>68.07</v>
      </c>
      <c r="E22">
        <v>0</v>
      </c>
      <c r="F22">
        <v>0</v>
      </c>
      <c r="G22">
        <v>0</v>
      </c>
    </row>
    <row r="23" spans="1:7" ht="13.5">
      <c r="A23" t="s">
        <v>90</v>
      </c>
      <c r="B23" t="s">
        <v>91</v>
      </c>
      <c r="C23">
        <v>68.07</v>
      </c>
      <c r="D23">
        <v>68.07</v>
      </c>
      <c r="E23">
        <v>0</v>
      </c>
      <c r="F23">
        <v>0</v>
      </c>
      <c r="G23">
        <v>0</v>
      </c>
    </row>
    <row r="24" spans="1:7" ht="13.5">
      <c r="A24" t="s">
        <v>92</v>
      </c>
      <c r="B24" t="s">
        <v>93</v>
      </c>
      <c r="C24">
        <v>48.29</v>
      </c>
      <c r="D24">
        <v>48.29</v>
      </c>
      <c r="E24">
        <v>0</v>
      </c>
      <c r="F24">
        <v>0</v>
      </c>
      <c r="G24">
        <v>0</v>
      </c>
    </row>
    <row r="25" spans="1:7" ht="13.5">
      <c r="A25" t="s">
        <v>94</v>
      </c>
      <c r="B25" t="s">
        <v>95</v>
      </c>
      <c r="C25">
        <v>17.15</v>
      </c>
      <c r="D25">
        <v>17.15</v>
      </c>
      <c r="E25">
        <v>0</v>
      </c>
      <c r="F25">
        <v>0</v>
      </c>
      <c r="G25">
        <v>0</v>
      </c>
    </row>
    <row r="26" spans="1:7" ht="13.5">
      <c r="A26" t="s">
        <v>96</v>
      </c>
      <c r="B26" t="s">
        <v>97</v>
      </c>
      <c r="C26">
        <v>2.63</v>
      </c>
      <c r="D26">
        <v>2.63</v>
      </c>
      <c r="E26">
        <v>0</v>
      </c>
      <c r="F26">
        <v>0</v>
      </c>
      <c r="G26">
        <v>0</v>
      </c>
    </row>
    <row r="27" spans="1:7" ht="13.5">
      <c r="A27" t="s">
        <v>98</v>
      </c>
      <c r="B27" t="s">
        <v>15</v>
      </c>
      <c r="C27">
        <v>880.12</v>
      </c>
      <c r="D27">
        <v>0</v>
      </c>
      <c r="E27">
        <v>880.12</v>
      </c>
      <c r="F27">
        <v>0</v>
      </c>
      <c r="G27">
        <v>0</v>
      </c>
    </row>
    <row r="28" spans="1:7" ht="13.5">
      <c r="A28" t="s">
        <v>99</v>
      </c>
      <c r="B28" t="s">
        <v>100</v>
      </c>
      <c r="C28">
        <v>880.12</v>
      </c>
      <c r="D28">
        <v>0</v>
      </c>
      <c r="E28">
        <v>880.12</v>
      </c>
      <c r="F28">
        <v>0</v>
      </c>
      <c r="G28">
        <v>0</v>
      </c>
    </row>
    <row r="29" spans="1:7" ht="13.5">
      <c r="A29" t="s">
        <v>101</v>
      </c>
      <c r="B29" t="s">
        <v>102</v>
      </c>
      <c r="C29">
        <v>880.12</v>
      </c>
      <c r="D29">
        <v>0</v>
      </c>
      <c r="E29">
        <v>880.12</v>
      </c>
      <c r="F29">
        <v>0</v>
      </c>
      <c r="G29">
        <v>0</v>
      </c>
    </row>
    <row r="30" spans="1:7" ht="13.5">
      <c r="A30" t="s">
        <v>103</v>
      </c>
      <c r="B30" t="s">
        <v>23</v>
      </c>
      <c r="C30">
        <v>175.26</v>
      </c>
      <c r="D30">
        <v>175.26</v>
      </c>
      <c r="E30">
        <v>0</v>
      </c>
      <c r="F30">
        <v>0</v>
      </c>
      <c r="G30">
        <v>0</v>
      </c>
    </row>
    <row r="31" spans="1:7" ht="13.5">
      <c r="A31" t="s">
        <v>104</v>
      </c>
      <c r="B31" t="s">
        <v>105</v>
      </c>
      <c r="C31">
        <v>175.26</v>
      </c>
      <c r="D31">
        <v>175.26</v>
      </c>
      <c r="E31">
        <v>0</v>
      </c>
      <c r="F31">
        <v>0</v>
      </c>
      <c r="G31">
        <v>0</v>
      </c>
    </row>
    <row r="32" spans="1:7" ht="13.5">
      <c r="A32" t="s">
        <v>106</v>
      </c>
      <c r="B32" t="s">
        <v>107</v>
      </c>
      <c r="C32">
        <v>109.11</v>
      </c>
      <c r="D32">
        <v>109.11</v>
      </c>
      <c r="E32">
        <v>0</v>
      </c>
      <c r="F32">
        <v>0</v>
      </c>
      <c r="G32">
        <v>0</v>
      </c>
    </row>
    <row r="33" spans="1:7" ht="13.5">
      <c r="A33" t="s">
        <v>108</v>
      </c>
      <c r="B33" t="s">
        <v>109</v>
      </c>
      <c r="C33">
        <v>66.15</v>
      </c>
      <c r="D33">
        <v>66.15</v>
      </c>
      <c r="E33">
        <v>0</v>
      </c>
      <c r="F33">
        <v>0</v>
      </c>
      <c r="G3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110</v>
      </c>
    </row>
    <row r="3" ht="13.5">
      <c r="E3" t="s">
        <v>1</v>
      </c>
    </row>
    <row r="4" spans="1:5" ht="13.5">
      <c r="A4" t="s">
        <v>37</v>
      </c>
      <c r="C4" t="s">
        <v>48</v>
      </c>
      <c r="D4" t="s">
        <v>111</v>
      </c>
      <c r="E4" t="s">
        <v>112</v>
      </c>
    </row>
    <row r="5" spans="1:2" ht="13.5">
      <c r="A5" t="s">
        <v>60</v>
      </c>
      <c r="B5" t="s">
        <v>61</v>
      </c>
    </row>
    <row r="6" spans="1:5" ht="13.5">
      <c r="A6" t="s">
        <v>32</v>
      </c>
      <c r="B6" t="s">
        <v>32</v>
      </c>
      <c r="C6" t="s">
        <v>32</v>
      </c>
      <c r="E6" t="s">
        <v>32</v>
      </c>
    </row>
    <row r="7" spans="2:5" ht="13.5">
      <c r="B7" t="s">
        <v>3</v>
      </c>
      <c r="C7">
        <v>13620.71</v>
      </c>
      <c r="D7">
        <v>1954.78</v>
      </c>
      <c r="E7">
        <v>11665.93</v>
      </c>
    </row>
    <row r="8" spans="1:5" ht="13.5">
      <c r="A8" t="s">
        <v>62</v>
      </c>
      <c r="B8" t="s">
        <v>7</v>
      </c>
      <c r="C8">
        <v>12246.25</v>
      </c>
      <c r="D8">
        <v>1460.44</v>
      </c>
      <c r="E8">
        <v>10785.81</v>
      </c>
    </row>
    <row r="9" spans="1:5" ht="13.5">
      <c r="A9" t="s">
        <v>63</v>
      </c>
      <c r="B9" t="s">
        <v>64</v>
      </c>
      <c r="C9">
        <v>12246.25</v>
      </c>
      <c r="D9">
        <v>1460.44</v>
      </c>
      <c r="E9">
        <v>10785.81</v>
      </c>
    </row>
    <row r="10" spans="1:5" ht="13.5">
      <c r="A10" t="s">
        <v>65</v>
      </c>
      <c r="B10" t="s">
        <v>66</v>
      </c>
      <c r="C10">
        <v>1162.5</v>
      </c>
      <c r="D10">
        <v>1162.5</v>
      </c>
      <c r="E10">
        <v>0</v>
      </c>
    </row>
    <row r="11" spans="1:5" ht="13.5">
      <c r="A11" t="s">
        <v>67</v>
      </c>
      <c r="B11" t="s">
        <v>68</v>
      </c>
      <c r="C11">
        <v>1136.9</v>
      </c>
      <c r="D11">
        <v>0</v>
      </c>
      <c r="E11">
        <v>1136.9</v>
      </c>
    </row>
    <row r="12" spans="1:5" ht="13.5">
      <c r="A12" t="s">
        <v>69</v>
      </c>
      <c r="B12" t="s">
        <v>70</v>
      </c>
      <c r="C12">
        <v>8376.41</v>
      </c>
      <c r="D12">
        <v>0</v>
      </c>
      <c r="E12">
        <v>8376.41</v>
      </c>
    </row>
    <row r="13" spans="1:5" ht="13.5">
      <c r="A13" t="s">
        <v>71</v>
      </c>
      <c r="B13" t="s">
        <v>72</v>
      </c>
      <c r="C13">
        <v>297.94</v>
      </c>
      <c r="D13">
        <v>297.94</v>
      </c>
      <c r="E13">
        <v>0</v>
      </c>
    </row>
    <row r="14" spans="1:5" ht="13.5">
      <c r="A14" t="s">
        <v>73</v>
      </c>
      <c r="B14" t="s">
        <v>74</v>
      </c>
      <c r="C14">
        <v>1272.5</v>
      </c>
      <c r="D14">
        <v>0</v>
      </c>
      <c r="E14">
        <v>1272.5</v>
      </c>
    </row>
    <row r="15" spans="1:5" ht="13.5">
      <c r="A15" t="s">
        <v>75</v>
      </c>
      <c r="B15" t="s">
        <v>11</v>
      </c>
      <c r="C15">
        <v>251.01</v>
      </c>
      <c r="D15">
        <v>251.01</v>
      </c>
      <c r="E15">
        <v>0</v>
      </c>
    </row>
    <row r="16" spans="1:5" ht="13.5">
      <c r="A16" t="s">
        <v>76</v>
      </c>
      <c r="B16" t="s">
        <v>77</v>
      </c>
      <c r="C16">
        <v>249.27</v>
      </c>
      <c r="D16">
        <v>249.27</v>
      </c>
      <c r="E16">
        <v>0</v>
      </c>
    </row>
    <row r="17" spans="1:5" ht="13.5">
      <c r="A17" t="s">
        <v>78</v>
      </c>
      <c r="B17" t="s">
        <v>79</v>
      </c>
      <c r="C17">
        <v>34.59</v>
      </c>
      <c r="D17">
        <v>34.59</v>
      </c>
      <c r="E17">
        <v>0</v>
      </c>
    </row>
    <row r="18" spans="1:5" ht="13.5">
      <c r="A18" t="s">
        <v>80</v>
      </c>
      <c r="B18" t="s">
        <v>81</v>
      </c>
      <c r="C18">
        <v>189.68</v>
      </c>
      <c r="D18">
        <v>189.68</v>
      </c>
      <c r="E18">
        <v>0</v>
      </c>
    </row>
    <row r="19" spans="1:5" ht="13.5">
      <c r="A19" t="s">
        <v>82</v>
      </c>
      <c r="B19" t="s">
        <v>83</v>
      </c>
      <c r="C19">
        <v>25</v>
      </c>
      <c r="D19">
        <v>25</v>
      </c>
      <c r="E19">
        <v>0</v>
      </c>
    </row>
    <row r="20" spans="1:5" ht="13.5">
      <c r="A20" t="s">
        <v>84</v>
      </c>
      <c r="B20" t="s">
        <v>85</v>
      </c>
      <c r="C20">
        <v>1.74</v>
      </c>
      <c r="D20">
        <v>1.74</v>
      </c>
      <c r="E20">
        <v>0</v>
      </c>
    </row>
    <row r="21" spans="1:5" ht="13.5">
      <c r="A21" t="s">
        <v>86</v>
      </c>
      <c r="B21" t="s">
        <v>87</v>
      </c>
      <c r="C21">
        <v>1.74</v>
      </c>
      <c r="D21">
        <v>1.74</v>
      </c>
      <c r="E21">
        <v>0</v>
      </c>
    </row>
    <row r="22" spans="1:5" ht="13.5">
      <c r="A22" t="s">
        <v>88</v>
      </c>
      <c r="B22" t="s">
        <v>89</v>
      </c>
      <c r="C22">
        <v>68.07</v>
      </c>
      <c r="D22">
        <v>68.07</v>
      </c>
      <c r="E22">
        <v>0</v>
      </c>
    </row>
    <row r="23" spans="1:5" ht="13.5">
      <c r="A23" t="s">
        <v>90</v>
      </c>
      <c r="B23" t="s">
        <v>91</v>
      </c>
      <c r="C23">
        <v>68.07</v>
      </c>
      <c r="D23">
        <v>68.07</v>
      </c>
      <c r="E23">
        <v>0</v>
      </c>
    </row>
    <row r="24" spans="1:5" ht="13.5">
      <c r="A24" t="s">
        <v>92</v>
      </c>
      <c r="B24" t="s">
        <v>93</v>
      </c>
      <c r="C24">
        <v>48.29</v>
      </c>
      <c r="D24">
        <v>48.29</v>
      </c>
      <c r="E24">
        <v>0</v>
      </c>
    </row>
    <row r="25" spans="1:5" ht="13.5">
      <c r="A25" t="s">
        <v>94</v>
      </c>
      <c r="B25" t="s">
        <v>95</v>
      </c>
      <c r="C25">
        <v>17.15</v>
      </c>
      <c r="D25">
        <v>17.15</v>
      </c>
      <c r="E25">
        <v>0</v>
      </c>
    </row>
    <row r="26" spans="1:5" ht="13.5">
      <c r="A26" t="s">
        <v>96</v>
      </c>
      <c r="B26" t="s">
        <v>97</v>
      </c>
      <c r="C26">
        <v>2.63</v>
      </c>
      <c r="D26">
        <v>2.63</v>
      </c>
      <c r="E26">
        <v>0</v>
      </c>
    </row>
    <row r="27" spans="1:5" ht="13.5">
      <c r="A27" t="s">
        <v>98</v>
      </c>
      <c r="B27" t="s">
        <v>15</v>
      </c>
      <c r="C27">
        <v>880.12</v>
      </c>
      <c r="D27">
        <v>0</v>
      </c>
      <c r="E27">
        <v>880.12</v>
      </c>
    </row>
    <row r="28" spans="1:5" ht="13.5">
      <c r="A28" t="s">
        <v>99</v>
      </c>
      <c r="B28" t="s">
        <v>100</v>
      </c>
      <c r="C28">
        <v>880.12</v>
      </c>
      <c r="D28">
        <v>0</v>
      </c>
      <c r="E28">
        <v>880.12</v>
      </c>
    </row>
    <row r="29" spans="1:5" ht="13.5">
      <c r="A29" t="s">
        <v>101</v>
      </c>
      <c r="B29" t="s">
        <v>102</v>
      </c>
      <c r="C29">
        <v>880.12</v>
      </c>
      <c r="D29">
        <v>0</v>
      </c>
      <c r="E29">
        <v>880.12</v>
      </c>
    </row>
    <row r="30" spans="1:5" ht="13.5">
      <c r="A30" t="s">
        <v>103</v>
      </c>
      <c r="B30" t="s">
        <v>23</v>
      </c>
      <c r="C30">
        <v>175.26</v>
      </c>
      <c r="D30">
        <v>175.26</v>
      </c>
      <c r="E30">
        <v>0</v>
      </c>
    </row>
    <row r="31" spans="1:5" ht="13.5">
      <c r="A31" t="s">
        <v>104</v>
      </c>
      <c r="B31" t="s">
        <v>105</v>
      </c>
      <c r="C31">
        <v>175.26</v>
      </c>
      <c r="D31">
        <v>175.26</v>
      </c>
      <c r="E31">
        <v>0</v>
      </c>
    </row>
    <row r="32" spans="1:5" ht="13.5">
      <c r="A32" t="s">
        <v>106</v>
      </c>
      <c r="B32" t="s">
        <v>107</v>
      </c>
      <c r="C32">
        <v>109.11</v>
      </c>
      <c r="D32">
        <v>109.11</v>
      </c>
      <c r="E32">
        <v>0</v>
      </c>
    </row>
    <row r="33" spans="1:5" ht="13.5">
      <c r="A33" t="s">
        <v>108</v>
      </c>
      <c r="B33" t="s">
        <v>109</v>
      </c>
      <c r="C33">
        <v>66.15</v>
      </c>
      <c r="D33">
        <v>66.15</v>
      </c>
      <c r="E3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N10" sqref="N10"/>
    </sheetView>
  </sheetViews>
  <sheetFormatPr defaultColWidth="9.140625" defaultRowHeight="15"/>
  <sheetData>
    <row r="2" ht="13.5">
      <c r="A2" t="s">
        <v>113</v>
      </c>
    </row>
    <row r="3" ht="13.5">
      <c r="K3" t="s">
        <v>1</v>
      </c>
    </row>
    <row r="4" spans="1:9" ht="13.5">
      <c r="A4" t="s">
        <v>37</v>
      </c>
      <c r="C4" t="s">
        <v>114</v>
      </c>
      <c r="F4" t="s">
        <v>115</v>
      </c>
      <c r="I4" t="s">
        <v>116</v>
      </c>
    </row>
    <row r="5" spans="1:11" ht="13.5">
      <c r="A5" t="s">
        <v>60</v>
      </c>
      <c r="B5" t="s">
        <v>61</v>
      </c>
      <c r="C5" t="s">
        <v>3</v>
      </c>
      <c r="D5" t="s">
        <v>111</v>
      </c>
      <c r="E5" t="s">
        <v>112</v>
      </c>
      <c r="F5" t="s">
        <v>3</v>
      </c>
      <c r="G5" t="s">
        <v>111</v>
      </c>
      <c r="H5" t="s">
        <v>112</v>
      </c>
      <c r="I5" t="s">
        <v>3</v>
      </c>
      <c r="J5" t="s">
        <v>111</v>
      </c>
      <c r="K5" t="s">
        <v>112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3.5">
      <c r="B7" t="s">
        <v>3</v>
      </c>
      <c r="C7">
        <f>SUM(D7:E7)</f>
        <v>11209.23</v>
      </c>
      <c r="D7">
        <v>2077.98</v>
      </c>
      <c r="E7">
        <f>SUM(E8)</f>
        <v>9131.25</v>
      </c>
      <c r="F7">
        <v>12740.59</v>
      </c>
      <c r="G7">
        <v>1954.78</v>
      </c>
      <c r="H7">
        <v>10785.81</v>
      </c>
      <c r="I7">
        <f>IF(C7&gt;0,(F7-C7)/C7,0)</f>
        <v>0.13661598521932378</v>
      </c>
      <c r="J7">
        <f aca="true" t="shared" si="0" ref="J7:J31">IF(D7&gt;0,(G7-D7)/D7,0)</f>
        <v>-0.05928834733731799</v>
      </c>
      <c r="K7">
        <f aca="true" t="shared" si="1" ref="K7:K31">IF(E7&gt;0,(H7-E7)/E7,0)</f>
        <v>0.18119753593429153</v>
      </c>
    </row>
    <row r="8" spans="1:11" ht="13.5">
      <c r="A8" t="s">
        <v>62</v>
      </c>
      <c r="B8" t="s">
        <v>7</v>
      </c>
      <c r="C8">
        <v>2782.21</v>
      </c>
      <c r="D8">
        <v>1557.78</v>
      </c>
      <c r="E8">
        <f>SUM(E9)</f>
        <v>9131.25</v>
      </c>
      <c r="F8">
        <v>12246.25</v>
      </c>
      <c r="G8">
        <v>1460.44</v>
      </c>
      <c r="H8">
        <v>10785.81</v>
      </c>
      <c r="I8">
        <f aca="true" t="shared" si="2" ref="I7:I31">IF(C8&gt;0,(F8-C8)/C8,0)</f>
        <v>3.4016267643348277</v>
      </c>
      <c r="J8">
        <f t="shared" si="0"/>
        <v>-0.06248635879264076</v>
      </c>
      <c r="K8">
        <f t="shared" si="1"/>
        <v>0.18119753593429153</v>
      </c>
    </row>
    <row r="9" spans="1:11" ht="13.5">
      <c r="A9" t="s">
        <v>117</v>
      </c>
      <c r="B9" t="s">
        <v>64</v>
      </c>
      <c r="C9">
        <v>2782.21</v>
      </c>
      <c r="D9">
        <v>1557.78</v>
      </c>
      <c r="E9">
        <f>SUM(E11:E12)</f>
        <v>9131.25</v>
      </c>
      <c r="F9">
        <v>12246.25</v>
      </c>
      <c r="G9">
        <v>1460.44</v>
      </c>
      <c r="H9">
        <v>10785.81</v>
      </c>
      <c r="I9">
        <f t="shared" si="2"/>
        <v>3.4016267643348277</v>
      </c>
      <c r="J9">
        <f t="shared" si="0"/>
        <v>-0.06248635879264076</v>
      </c>
      <c r="K9">
        <f>IF(E9&gt;0,(H9-E9)/E9,0)</f>
        <v>0.18119753593429153</v>
      </c>
    </row>
    <row r="10" spans="1:11" ht="13.5">
      <c r="A10" t="s">
        <v>118</v>
      </c>
      <c r="B10" t="s">
        <v>66</v>
      </c>
      <c r="C10">
        <v>1270.07</v>
      </c>
      <c r="D10">
        <v>1270.07</v>
      </c>
      <c r="E10">
        <v>0</v>
      </c>
      <c r="F10">
        <v>1162.5</v>
      </c>
      <c r="G10">
        <v>1162.5</v>
      </c>
      <c r="H10">
        <v>0</v>
      </c>
      <c r="I10">
        <f t="shared" si="2"/>
        <v>-0.08469611911154498</v>
      </c>
      <c r="J10">
        <f t="shared" si="0"/>
        <v>-0.08469611911154498</v>
      </c>
      <c r="K10">
        <f t="shared" si="1"/>
        <v>0</v>
      </c>
    </row>
    <row r="11" spans="1:11" ht="13.5">
      <c r="A11" t="s">
        <v>119</v>
      </c>
      <c r="B11" t="s">
        <v>68</v>
      </c>
      <c r="C11">
        <v>1224.43</v>
      </c>
      <c r="D11">
        <v>0</v>
      </c>
      <c r="E11">
        <v>1224.43</v>
      </c>
      <c r="F11">
        <v>1136.9</v>
      </c>
      <c r="G11">
        <v>0</v>
      </c>
      <c r="H11">
        <v>1136.9</v>
      </c>
      <c r="I11">
        <f t="shared" si="2"/>
        <v>-0.07148632424883412</v>
      </c>
      <c r="J11">
        <f t="shared" si="0"/>
        <v>0</v>
      </c>
      <c r="K11">
        <f t="shared" si="1"/>
        <v>-0.07148632424883412</v>
      </c>
    </row>
    <row r="12" spans="1:11" ht="13.5">
      <c r="A12">
        <v>12</v>
      </c>
      <c r="B12" t="s">
        <v>186</v>
      </c>
      <c r="C12">
        <f>SUM(D12:E12)</f>
        <v>7906.82</v>
      </c>
      <c r="D12">
        <v>0</v>
      </c>
      <c r="E12">
        <v>7906.82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3.5">
      <c r="A13" t="s">
        <v>120</v>
      </c>
      <c r="B13" t="s">
        <v>70</v>
      </c>
      <c r="C13">
        <v>0</v>
      </c>
      <c r="D13">
        <v>0</v>
      </c>
      <c r="E13">
        <v>0</v>
      </c>
      <c r="F13">
        <v>8376.41</v>
      </c>
      <c r="G13">
        <v>0</v>
      </c>
      <c r="H13">
        <v>8376.41</v>
      </c>
      <c r="I13">
        <f t="shared" si="2"/>
        <v>0</v>
      </c>
      <c r="J13">
        <f t="shared" si="0"/>
        <v>0</v>
      </c>
      <c r="K13">
        <f t="shared" si="1"/>
        <v>0</v>
      </c>
    </row>
    <row r="14" spans="1:11" ht="13.5">
      <c r="A14" t="s">
        <v>121</v>
      </c>
      <c r="B14" t="s">
        <v>72</v>
      </c>
      <c r="C14">
        <v>287.71</v>
      </c>
      <c r="D14">
        <v>287.71</v>
      </c>
      <c r="E14">
        <v>0</v>
      </c>
      <c r="F14">
        <v>297.94</v>
      </c>
      <c r="G14">
        <v>297.94</v>
      </c>
      <c r="H14">
        <v>0</v>
      </c>
      <c r="I14">
        <f t="shared" si="2"/>
        <v>0.03555663689131423</v>
      </c>
      <c r="J14">
        <f t="shared" si="0"/>
        <v>0.03555663689131423</v>
      </c>
      <c r="K14">
        <f t="shared" si="1"/>
        <v>0</v>
      </c>
    </row>
    <row r="15" spans="1:11" ht="13.5">
      <c r="A15" t="s">
        <v>122</v>
      </c>
      <c r="B15" t="s">
        <v>74</v>
      </c>
      <c r="C15">
        <v>0</v>
      </c>
      <c r="D15">
        <v>0</v>
      </c>
      <c r="E15">
        <v>0</v>
      </c>
      <c r="F15">
        <v>1272.5</v>
      </c>
      <c r="G15">
        <v>0</v>
      </c>
      <c r="H15">
        <v>1272.5</v>
      </c>
      <c r="I15">
        <f t="shared" si="2"/>
        <v>0</v>
      </c>
      <c r="J15">
        <f t="shared" si="0"/>
        <v>0</v>
      </c>
      <c r="K15">
        <f t="shared" si="1"/>
        <v>0</v>
      </c>
    </row>
    <row r="16" spans="1:11" ht="13.5">
      <c r="A16" t="s">
        <v>75</v>
      </c>
      <c r="B16" t="s">
        <v>11</v>
      </c>
      <c r="C16">
        <v>261.25</v>
      </c>
      <c r="D16">
        <v>261.25</v>
      </c>
      <c r="E16">
        <v>0</v>
      </c>
      <c r="F16">
        <v>251.01</v>
      </c>
      <c r="G16">
        <v>251.01</v>
      </c>
      <c r="H16">
        <v>0</v>
      </c>
      <c r="I16">
        <f t="shared" si="2"/>
        <v>-0.03919617224880386</v>
      </c>
      <c r="J16">
        <f t="shared" si="0"/>
        <v>-0.03919617224880386</v>
      </c>
      <c r="K16">
        <f t="shared" si="1"/>
        <v>0</v>
      </c>
    </row>
    <row r="17" spans="1:11" ht="13.5">
      <c r="A17" t="s">
        <v>123</v>
      </c>
      <c r="B17" t="s">
        <v>77</v>
      </c>
      <c r="C17">
        <v>258.37</v>
      </c>
      <c r="D17">
        <v>258.37</v>
      </c>
      <c r="E17">
        <v>0</v>
      </c>
      <c r="F17">
        <v>249.27</v>
      </c>
      <c r="G17">
        <v>249.27</v>
      </c>
      <c r="H17">
        <v>0</v>
      </c>
      <c r="I17">
        <f t="shared" si="2"/>
        <v>-0.035220807369276595</v>
      </c>
      <c r="J17">
        <f t="shared" si="0"/>
        <v>-0.035220807369276595</v>
      </c>
      <c r="K17">
        <f t="shared" si="1"/>
        <v>0</v>
      </c>
    </row>
    <row r="18" spans="1:11" ht="13.5">
      <c r="A18" t="s">
        <v>118</v>
      </c>
      <c r="B18" t="s">
        <v>79</v>
      </c>
      <c r="C18">
        <v>30.85</v>
      </c>
      <c r="D18">
        <v>30.85</v>
      </c>
      <c r="E18">
        <v>0</v>
      </c>
      <c r="F18">
        <v>34.59</v>
      </c>
      <c r="G18">
        <v>34.59</v>
      </c>
      <c r="H18">
        <v>0</v>
      </c>
      <c r="I18">
        <f t="shared" si="2"/>
        <v>0.12123176661264187</v>
      </c>
      <c r="J18">
        <f t="shared" si="0"/>
        <v>0.12123176661264187</v>
      </c>
      <c r="K18">
        <f t="shared" si="1"/>
        <v>0</v>
      </c>
    </row>
    <row r="19" spans="1:11" ht="13.5">
      <c r="A19" t="s">
        <v>124</v>
      </c>
      <c r="B19" t="s">
        <v>81</v>
      </c>
      <c r="C19">
        <v>204.02</v>
      </c>
      <c r="D19">
        <v>204.02</v>
      </c>
      <c r="E19">
        <v>0</v>
      </c>
      <c r="F19">
        <v>189.68</v>
      </c>
      <c r="G19">
        <v>189.68</v>
      </c>
      <c r="H19">
        <v>0</v>
      </c>
      <c r="I19">
        <f t="shared" si="2"/>
        <v>-0.07028722674247624</v>
      </c>
      <c r="J19">
        <f t="shared" si="0"/>
        <v>-0.07028722674247624</v>
      </c>
      <c r="K19">
        <f t="shared" si="1"/>
        <v>0</v>
      </c>
    </row>
    <row r="20" spans="1:11" ht="13.5">
      <c r="A20" t="s">
        <v>125</v>
      </c>
      <c r="B20" t="s">
        <v>83</v>
      </c>
      <c r="C20">
        <v>23.5</v>
      </c>
      <c r="D20">
        <v>23.5</v>
      </c>
      <c r="E20">
        <v>0</v>
      </c>
      <c r="F20">
        <v>25</v>
      </c>
      <c r="G20">
        <v>25</v>
      </c>
      <c r="H20">
        <v>0</v>
      </c>
      <c r="I20">
        <f t="shared" si="2"/>
        <v>0.06382978723404255</v>
      </c>
      <c r="J20">
        <f t="shared" si="0"/>
        <v>0.06382978723404255</v>
      </c>
      <c r="K20">
        <f t="shared" si="1"/>
        <v>0</v>
      </c>
    </row>
    <row r="21" spans="1:11" ht="13.5">
      <c r="A21" t="s">
        <v>126</v>
      </c>
      <c r="B21" t="s">
        <v>85</v>
      </c>
      <c r="C21">
        <v>2.88</v>
      </c>
      <c r="D21">
        <v>2.88</v>
      </c>
      <c r="E21">
        <v>0</v>
      </c>
      <c r="F21">
        <v>1.74</v>
      </c>
      <c r="G21">
        <v>1.74</v>
      </c>
      <c r="H21">
        <v>0</v>
      </c>
      <c r="I21">
        <f t="shared" si="2"/>
        <v>-0.3958333333333333</v>
      </c>
      <c r="J21">
        <f t="shared" si="0"/>
        <v>-0.3958333333333333</v>
      </c>
      <c r="K21">
        <f t="shared" si="1"/>
        <v>0</v>
      </c>
    </row>
    <row r="22" spans="1:11" ht="13.5">
      <c r="A22" t="s">
        <v>118</v>
      </c>
      <c r="B22" t="s">
        <v>87</v>
      </c>
      <c r="C22">
        <v>2.88</v>
      </c>
      <c r="D22">
        <v>2.88</v>
      </c>
      <c r="E22">
        <v>0</v>
      </c>
      <c r="F22">
        <v>1.74</v>
      </c>
      <c r="G22">
        <v>1.74</v>
      </c>
      <c r="H22">
        <v>0</v>
      </c>
      <c r="I22">
        <f t="shared" si="2"/>
        <v>-0.3958333333333333</v>
      </c>
      <c r="J22">
        <f t="shared" si="0"/>
        <v>-0.3958333333333333</v>
      </c>
      <c r="K22">
        <f t="shared" si="1"/>
        <v>0</v>
      </c>
    </row>
    <row r="23" spans="1:11" ht="13.5">
      <c r="A23" t="s">
        <v>88</v>
      </c>
      <c r="B23" t="s">
        <v>89</v>
      </c>
      <c r="C23">
        <v>73.03</v>
      </c>
      <c r="D23">
        <v>73.03</v>
      </c>
      <c r="E23">
        <v>0</v>
      </c>
      <c r="F23">
        <v>68.07</v>
      </c>
      <c r="G23">
        <v>68.07</v>
      </c>
      <c r="H23">
        <v>0</v>
      </c>
      <c r="I23">
        <f t="shared" si="2"/>
        <v>-0.0679172942626319</v>
      </c>
      <c r="J23">
        <f t="shared" si="0"/>
        <v>-0.0679172942626319</v>
      </c>
      <c r="K23">
        <f t="shared" si="1"/>
        <v>0</v>
      </c>
    </row>
    <row r="24" spans="1:11" ht="13.5">
      <c r="A24" t="s">
        <v>127</v>
      </c>
      <c r="B24" t="s">
        <v>91</v>
      </c>
      <c r="C24">
        <v>73.03</v>
      </c>
      <c r="D24">
        <v>73.03</v>
      </c>
      <c r="E24">
        <v>0</v>
      </c>
      <c r="F24">
        <v>68.07</v>
      </c>
      <c r="G24">
        <v>68.07</v>
      </c>
      <c r="H24">
        <v>0</v>
      </c>
      <c r="I24">
        <f t="shared" si="2"/>
        <v>-0.0679172942626319</v>
      </c>
      <c r="J24">
        <f t="shared" si="0"/>
        <v>-0.0679172942626319</v>
      </c>
      <c r="K24">
        <f t="shared" si="1"/>
        <v>0</v>
      </c>
    </row>
    <row r="25" spans="1:11" ht="13.5">
      <c r="A25" t="s">
        <v>118</v>
      </c>
      <c r="B25" t="s">
        <v>93</v>
      </c>
      <c r="C25">
        <v>54.25</v>
      </c>
      <c r="D25">
        <v>54.25</v>
      </c>
      <c r="E25">
        <v>0</v>
      </c>
      <c r="F25">
        <v>48.29</v>
      </c>
      <c r="G25">
        <v>48.29</v>
      </c>
      <c r="H25">
        <v>0</v>
      </c>
      <c r="I25">
        <f t="shared" si="2"/>
        <v>-0.10986175115207375</v>
      </c>
      <c r="J25">
        <f t="shared" si="0"/>
        <v>-0.10986175115207375</v>
      </c>
      <c r="K25">
        <f t="shared" si="1"/>
        <v>0</v>
      </c>
    </row>
    <row r="26" spans="1:11" ht="13.5">
      <c r="A26" t="s">
        <v>119</v>
      </c>
      <c r="B26" t="s">
        <v>95</v>
      </c>
      <c r="C26">
        <v>16.14</v>
      </c>
      <c r="D26">
        <v>16.14</v>
      </c>
      <c r="E26">
        <v>0</v>
      </c>
      <c r="F26">
        <v>17.15</v>
      </c>
      <c r="G26">
        <v>17.15</v>
      </c>
      <c r="H26">
        <v>0</v>
      </c>
      <c r="I26">
        <f t="shared" si="2"/>
        <v>0.06257744733581153</v>
      </c>
      <c r="J26">
        <f t="shared" si="0"/>
        <v>0.06257744733581153</v>
      </c>
      <c r="K26">
        <f t="shared" si="1"/>
        <v>0</v>
      </c>
    </row>
    <row r="27" spans="1:11" ht="13.5">
      <c r="A27" t="s">
        <v>122</v>
      </c>
      <c r="B27" t="s">
        <v>97</v>
      </c>
      <c r="C27">
        <v>2.64</v>
      </c>
      <c r="D27">
        <v>2.64</v>
      </c>
      <c r="E27">
        <v>0</v>
      </c>
      <c r="F27">
        <v>2.63</v>
      </c>
      <c r="G27">
        <v>2.63</v>
      </c>
      <c r="H27">
        <v>0</v>
      </c>
      <c r="I27">
        <f t="shared" si="2"/>
        <v>-0.003787878787878875</v>
      </c>
      <c r="J27">
        <f t="shared" si="0"/>
        <v>-0.003787878787878875</v>
      </c>
      <c r="K27">
        <f t="shared" si="1"/>
        <v>0</v>
      </c>
    </row>
    <row r="28" spans="1:11" ht="13.5">
      <c r="A28" t="s">
        <v>103</v>
      </c>
      <c r="B28" t="s">
        <v>23</v>
      </c>
      <c r="C28">
        <v>185.92</v>
      </c>
      <c r="D28">
        <v>185.92</v>
      </c>
      <c r="E28">
        <v>0</v>
      </c>
      <c r="F28">
        <v>175.26</v>
      </c>
      <c r="G28">
        <v>175.26</v>
      </c>
      <c r="H28">
        <v>0</v>
      </c>
      <c r="I28">
        <f t="shared" si="2"/>
        <v>-0.057336488812392415</v>
      </c>
      <c r="J28">
        <f t="shared" si="0"/>
        <v>-0.057336488812392415</v>
      </c>
      <c r="K28">
        <f t="shared" si="1"/>
        <v>0</v>
      </c>
    </row>
    <row r="29" spans="1:11" ht="13.5">
      <c r="A29" t="s">
        <v>117</v>
      </c>
      <c r="B29" t="s">
        <v>105</v>
      </c>
      <c r="C29">
        <v>185.92</v>
      </c>
      <c r="D29">
        <v>185.92</v>
      </c>
      <c r="E29">
        <v>0</v>
      </c>
      <c r="F29">
        <v>175.26</v>
      </c>
      <c r="G29">
        <v>175.26</v>
      </c>
      <c r="H29">
        <v>0</v>
      </c>
      <c r="I29">
        <f t="shared" si="2"/>
        <v>-0.057336488812392415</v>
      </c>
      <c r="J29">
        <f t="shared" si="0"/>
        <v>-0.057336488812392415</v>
      </c>
      <c r="K29">
        <f t="shared" si="1"/>
        <v>0</v>
      </c>
    </row>
    <row r="30" spans="1:11" ht="13.5">
      <c r="A30" t="s">
        <v>118</v>
      </c>
      <c r="B30" t="s">
        <v>107</v>
      </c>
      <c r="C30">
        <v>118.77</v>
      </c>
      <c r="D30">
        <v>118.77</v>
      </c>
      <c r="E30">
        <v>0</v>
      </c>
      <c r="F30">
        <v>109.11</v>
      </c>
      <c r="G30">
        <v>109.11</v>
      </c>
      <c r="H30">
        <v>0</v>
      </c>
      <c r="I30">
        <f t="shared" si="2"/>
        <v>-0.08133367011871682</v>
      </c>
      <c r="J30">
        <f t="shared" si="0"/>
        <v>-0.08133367011871682</v>
      </c>
      <c r="K30">
        <f t="shared" si="1"/>
        <v>0</v>
      </c>
    </row>
    <row r="31" spans="1:11" ht="13.5">
      <c r="A31" t="s">
        <v>119</v>
      </c>
      <c r="B31" t="s">
        <v>109</v>
      </c>
      <c r="C31">
        <v>67.15</v>
      </c>
      <c r="D31">
        <v>67.15</v>
      </c>
      <c r="E31">
        <v>0</v>
      </c>
      <c r="F31">
        <v>66.15</v>
      </c>
      <c r="G31">
        <v>66.15</v>
      </c>
      <c r="H31">
        <v>0</v>
      </c>
      <c r="I31">
        <f t="shared" si="2"/>
        <v>-0.014892032762472076</v>
      </c>
      <c r="J31">
        <f t="shared" si="0"/>
        <v>-0.014892032762472076</v>
      </c>
      <c r="K31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128</v>
      </c>
    </row>
    <row r="3" ht="13.5">
      <c r="D3" t="s">
        <v>1</v>
      </c>
    </row>
    <row r="4" spans="1:4" ht="13.5">
      <c r="A4" t="s">
        <v>37</v>
      </c>
      <c r="C4" t="s">
        <v>115</v>
      </c>
      <c r="D4" t="s">
        <v>129</v>
      </c>
    </row>
    <row r="5" spans="1:2" ht="13.5">
      <c r="A5" t="s">
        <v>60</v>
      </c>
      <c r="B5" t="s">
        <v>130</v>
      </c>
    </row>
    <row r="6" spans="1:4" ht="13.5">
      <c r="A6" t="s">
        <v>32</v>
      </c>
      <c r="B6" t="s">
        <v>32</v>
      </c>
      <c r="C6" t="s">
        <v>32</v>
      </c>
      <c r="D6" t="s">
        <v>32</v>
      </c>
    </row>
    <row r="7" spans="2:3" ht="13.5">
      <c r="B7" t="s">
        <v>3</v>
      </c>
      <c r="C7">
        <v>1954.78</v>
      </c>
    </row>
    <row r="8" spans="1:3" ht="13.5">
      <c r="A8" t="s">
        <v>131</v>
      </c>
      <c r="B8" t="s">
        <v>132</v>
      </c>
      <c r="C8">
        <v>1471.57</v>
      </c>
    </row>
    <row r="9" spans="1:3" ht="13.5">
      <c r="A9" t="s">
        <v>133</v>
      </c>
      <c r="B9" t="s">
        <v>134</v>
      </c>
      <c r="C9">
        <v>482.65</v>
      </c>
    </row>
    <row r="10" spans="1:3" ht="13.5">
      <c r="A10" t="s">
        <v>135</v>
      </c>
      <c r="B10" t="s">
        <v>136</v>
      </c>
      <c r="C10">
        <v>459.74</v>
      </c>
    </row>
    <row r="11" spans="1:3" ht="13.5">
      <c r="A11" t="s">
        <v>137</v>
      </c>
      <c r="B11" t="s">
        <v>138</v>
      </c>
      <c r="C11">
        <v>28.42</v>
      </c>
    </row>
    <row r="12" spans="1:4" ht="13.5">
      <c r="A12" t="s">
        <v>139</v>
      </c>
      <c r="B12" t="s">
        <v>140</v>
      </c>
      <c r="C12">
        <v>0.54</v>
      </c>
      <c r="D12" t="s">
        <v>141</v>
      </c>
    </row>
    <row r="13" spans="1:3" ht="13.5">
      <c r="A13" t="s">
        <v>139</v>
      </c>
      <c r="B13" t="s">
        <v>140</v>
      </c>
      <c r="C13">
        <v>82.92</v>
      </c>
    </row>
    <row r="14" spans="1:3" ht="13.5">
      <c r="A14" t="s">
        <v>142</v>
      </c>
      <c r="B14" t="s">
        <v>143</v>
      </c>
      <c r="C14">
        <v>93.51</v>
      </c>
    </row>
    <row r="15" spans="1:3" ht="13.5">
      <c r="A15" t="s">
        <v>144</v>
      </c>
      <c r="B15" t="s">
        <v>145</v>
      </c>
      <c r="C15">
        <v>189.68</v>
      </c>
    </row>
    <row r="16" spans="1:3" ht="13.5">
      <c r="A16" t="s">
        <v>146</v>
      </c>
      <c r="B16" t="s">
        <v>147</v>
      </c>
      <c r="C16">
        <v>25</v>
      </c>
    </row>
    <row r="17" spans="1:3" ht="13.5">
      <c r="A17" t="s">
        <v>148</v>
      </c>
      <c r="B17" t="s">
        <v>149</v>
      </c>
      <c r="C17">
        <v>109.11</v>
      </c>
    </row>
    <row r="18" spans="1:3" ht="13.5">
      <c r="A18" t="s">
        <v>150</v>
      </c>
      <c r="B18" t="s">
        <v>151</v>
      </c>
      <c r="C18">
        <v>419.95</v>
      </c>
    </row>
    <row r="19" spans="1:3" ht="13.5">
      <c r="A19" t="s">
        <v>152</v>
      </c>
      <c r="B19" t="s">
        <v>153</v>
      </c>
      <c r="C19">
        <v>16</v>
      </c>
    </row>
    <row r="20" spans="1:3" ht="13.5">
      <c r="A20" t="s">
        <v>154</v>
      </c>
      <c r="B20" t="s">
        <v>155</v>
      </c>
      <c r="C20">
        <v>151</v>
      </c>
    </row>
    <row r="21" spans="1:3" ht="13.5">
      <c r="A21" t="s">
        <v>156</v>
      </c>
      <c r="B21" t="s">
        <v>157</v>
      </c>
      <c r="C21">
        <v>129.1</v>
      </c>
    </row>
    <row r="22" spans="1:3" ht="13.5">
      <c r="A22" t="s">
        <v>158</v>
      </c>
      <c r="B22" t="s">
        <v>159</v>
      </c>
      <c r="C22">
        <v>18.97</v>
      </c>
    </row>
    <row r="23" spans="1:3" ht="13.5">
      <c r="A23" t="s">
        <v>160</v>
      </c>
      <c r="B23" t="s">
        <v>161</v>
      </c>
      <c r="C23">
        <v>33.71</v>
      </c>
    </row>
    <row r="24" spans="1:3" ht="13.5">
      <c r="A24" t="s">
        <v>162</v>
      </c>
      <c r="B24" t="s">
        <v>163</v>
      </c>
      <c r="C24">
        <v>68.61</v>
      </c>
    </row>
    <row r="25" spans="1:3" ht="13.5">
      <c r="A25" t="s">
        <v>164</v>
      </c>
      <c r="B25" t="s">
        <v>165</v>
      </c>
      <c r="C25">
        <v>2.56</v>
      </c>
    </row>
    <row r="26" spans="1:3" ht="13.5">
      <c r="A26" t="s">
        <v>166</v>
      </c>
      <c r="B26" t="s">
        <v>167</v>
      </c>
      <c r="C26">
        <v>63.26</v>
      </c>
    </row>
    <row r="27" spans="1:3" ht="13.5">
      <c r="A27" t="s">
        <v>168</v>
      </c>
      <c r="B27" t="s">
        <v>169</v>
      </c>
      <c r="C27">
        <v>52.72</v>
      </c>
    </row>
    <row r="28" spans="1:3" ht="13.5">
      <c r="A28" t="s">
        <v>170</v>
      </c>
      <c r="B28" t="s">
        <v>171</v>
      </c>
      <c r="C28">
        <v>0.54</v>
      </c>
    </row>
    <row r="29" spans="1:3" ht="13.5">
      <c r="A29" t="s">
        <v>172</v>
      </c>
      <c r="B29" t="s">
        <v>173</v>
      </c>
      <c r="C29">
        <v>6.4</v>
      </c>
    </row>
    <row r="30" spans="1:3" ht="13.5">
      <c r="A30" t="s">
        <v>174</v>
      </c>
      <c r="B30" t="s">
        <v>175</v>
      </c>
      <c r="C30">
        <v>3.6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176</v>
      </c>
    </row>
    <row r="3" ht="13.5">
      <c r="K3" t="s">
        <v>1</v>
      </c>
    </row>
    <row r="4" spans="1:9" ht="13.5">
      <c r="A4" t="s">
        <v>37</v>
      </c>
      <c r="C4" t="s">
        <v>114</v>
      </c>
      <c r="F4" t="s">
        <v>115</v>
      </c>
      <c r="I4" t="s">
        <v>116</v>
      </c>
    </row>
    <row r="5" spans="1:11" ht="13.5">
      <c r="A5" t="s">
        <v>60</v>
      </c>
      <c r="B5" t="s">
        <v>61</v>
      </c>
      <c r="C5" t="s">
        <v>3</v>
      </c>
      <c r="D5" t="s">
        <v>111</v>
      </c>
      <c r="E5" t="s">
        <v>112</v>
      </c>
      <c r="F5" t="s">
        <v>3</v>
      </c>
      <c r="G5" t="s">
        <v>111</v>
      </c>
      <c r="H5" t="s">
        <v>112</v>
      </c>
      <c r="I5" t="s">
        <v>3</v>
      </c>
      <c r="J5" t="s">
        <v>111</v>
      </c>
      <c r="K5" t="s">
        <v>112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3.5">
      <c r="B7" t="s">
        <v>3</v>
      </c>
      <c r="C7">
        <v>0</v>
      </c>
      <c r="D7">
        <v>0</v>
      </c>
      <c r="E7">
        <v>0</v>
      </c>
      <c r="F7">
        <v>880.12</v>
      </c>
      <c r="G7">
        <v>0</v>
      </c>
      <c r="H7">
        <v>880.12</v>
      </c>
      <c r="I7">
        <f aca="true" t="shared" si="0" ref="I7:K10">IF(C7&gt;0,(F7-C7)/C7,0)</f>
        <v>0</v>
      </c>
      <c r="J7">
        <f t="shared" si="0"/>
        <v>0</v>
      </c>
      <c r="K7">
        <f t="shared" si="0"/>
        <v>0</v>
      </c>
    </row>
    <row r="8" spans="1:11" ht="13.5">
      <c r="A8" t="s">
        <v>98</v>
      </c>
      <c r="B8" t="s">
        <v>15</v>
      </c>
      <c r="C8">
        <v>0</v>
      </c>
      <c r="D8">
        <v>0</v>
      </c>
      <c r="E8">
        <v>0</v>
      </c>
      <c r="F8">
        <v>880.12</v>
      </c>
      <c r="G8">
        <v>0</v>
      </c>
      <c r="H8">
        <v>880.12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1" ht="13.5">
      <c r="A9" t="s">
        <v>177</v>
      </c>
      <c r="B9" t="s">
        <v>100</v>
      </c>
      <c r="C9">
        <v>0</v>
      </c>
      <c r="D9">
        <v>0</v>
      </c>
      <c r="E9">
        <v>0</v>
      </c>
      <c r="F9">
        <v>880.12</v>
      </c>
      <c r="G9">
        <v>0</v>
      </c>
      <c r="H9">
        <v>880.12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1" ht="13.5">
      <c r="A10" t="s">
        <v>122</v>
      </c>
      <c r="B10" t="s">
        <v>102</v>
      </c>
      <c r="C10">
        <v>0</v>
      </c>
      <c r="D10">
        <v>0</v>
      </c>
      <c r="E10">
        <v>0</v>
      </c>
      <c r="F10">
        <v>880.12</v>
      </c>
      <c r="G10">
        <v>0</v>
      </c>
      <c r="H10">
        <v>880.12</v>
      </c>
      <c r="I10">
        <f t="shared" si="0"/>
        <v>0</v>
      </c>
      <c r="J10">
        <f t="shared" si="0"/>
        <v>0</v>
      </c>
      <c r="K10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178</v>
      </c>
    </row>
    <row r="3" ht="13.5">
      <c r="C3" t="s">
        <v>1</v>
      </c>
    </row>
    <row r="4" spans="1:3" ht="13.5">
      <c r="A4" t="s">
        <v>179</v>
      </c>
      <c r="B4" t="s">
        <v>50</v>
      </c>
      <c r="C4" t="s">
        <v>129</v>
      </c>
    </row>
    <row r="5" spans="1:2" ht="13.5">
      <c r="A5" t="s">
        <v>180</v>
      </c>
      <c r="B5">
        <v>106.6</v>
      </c>
    </row>
    <row r="6" spans="1:2" ht="13.5">
      <c r="A6" t="s">
        <v>181</v>
      </c>
      <c r="B6">
        <v>0</v>
      </c>
    </row>
    <row r="7" spans="1:2" ht="13.5">
      <c r="A7" t="s">
        <v>182</v>
      </c>
      <c r="B7">
        <v>2</v>
      </c>
    </row>
    <row r="8" spans="1:2" ht="13.5">
      <c r="A8" t="s">
        <v>183</v>
      </c>
      <c r="B8">
        <v>104.6</v>
      </c>
    </row>
    <row r="9" spans="1:2" ht="13.5">
      <c r="A9" t="s">
        <v>184</v>
      </c>
      <c r="B9">
        <v>4.6</v>
      </c>
    </row>
    <row r="10" spans="1:2" ht="13.5">
      <c r="A10" t="s">
        <v>185</v>
      </c>
      <c r="B10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2019-03-25T03:16:23Z</dcterms:created>
  <dcterms:modified xsi:type="dcterms:W3CDTF">2019-03-25T03:16:23Z</dcterms:modified>
  <cp:category/>
  <cp:version/>
  <cp:contentType/>
  <cp:contentStatus/>
</cp:coreProperties>
</file>